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Edgar van Bueren\Downloads\"/>
    </mc:Choice>
  </mc:AlternateContent>
  <xr:revisionPtr revIDLastSave="0" documentId="13_ncr:1_{2C838948-D832-4F21-AA4F-F8C3DE1CF1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Blad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2" l="1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B20" i="1"/>
  <c r="C20" i="1"/>
  <c r="D20" i="1"/>
  <c r="E20" i="1"/>
  <c r="B34" i="1"/>
  <c r="C34" i="1"/>
  <c r="D34" i="1"/>
  <c r="E34" i="1"/>
  <c r="B36" i="1"/>
  <c r="E36" i="1" l="1"/>
  <c r="D36" i="1"/>
  <c r="C36" i="1"/>
  <c r="S33" i="1"/>
  <c r="S32" i="1"/>
  <c r="S31" i="1"/>
  <c r="S30" i="1"/>
  <c r="S29" i="1"/>
  <c r="S28" i="1"/>
  <c r="S27" i="1"/>
  <c r="S26" i="1"/>
  <c r="S25" i="1"/>
  <c r="S24" i="1"/>
  <c r="S23" i="1"/>
  <c r="S2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O34" i="1"/>
  <c r="P34" i="1"/>
  <c r="Q34" i="1"/>
  <c r="J34" i="1"/>
  <c r="H34" i="1"/>
  <c r="M34" i="1"/>
  <c r="R34" i="1"/>
  <c r="L34" i="1"/>
  <c r="I34" i="1"/>
  <c r="K34" i="1"/>
  <c r="F34" i="1"/>
  <c r="N34" i="1"/>
  <c r="G34" i="1"/>
  <c r="N20" i="1"/>
  <c r="F20" i="1"/>
  <c r="K20" i="1"/>
  <c r="O20" i="1"/>
  <c r="I20" i="1"/>
  <c r="L20" i="1"/>
  <c r="R20" i="1"/>
  <c r="M20" i="1"/>
  <c r="H20" i="1"/>
  <c r="J20" i="1"/>
  <c r="Q20" i="1"/>
  <c r="P20" i="1"/>
  <c r="G20" i="1"/>
  <c r="R36" i="1" l="1"/>
  <c r="M36" i="1"/>
  <c r="I36" i="1"/>
  <c r="F36" i="1"/>
  <c r="Q36" i="1"/>
  <c r="K36" i="1"/>
  <c r="G36" i="1"/>
  <c r="J36" i="1"/>
  <c r="S20" i="1"/>
  <c r="O36" i="1"/>
  <c r="N36" i="1"/>
  <c r="P36" i="1"/>
  <c r="H36" i="1"/>
  <c r="L36" i="1"/>
  <c r="S34" i="1"/>
  <c r="S36" i="1" l="1"/>
</calcChain>
</file>

<file path=xl/sharedStrings.xml><?xml version="1.0" encoding="utf-8"?>
<sst xmlns="http://schemas.openxmlformats.org/spreadsheetml/2006/main" count="71" uniqueCount="70">
  <si>
    <t>TRENTO</t>
  </si>
  <si>
    <t>BOLOGNA</t>
  </si>
  <si>
    <t>TRIESTE</t>
  </si>
  <si>
    <t>PERUGIA</t>
  </si>
  <si>
    <t>BARI</t>
  </si>
  <si>
    <t>CATANZARO</t>
  </si>
  <si>
    <t>Pane fresco</t>
  </si>
  <si>
    <t>Petto di pollo</t>
  </si>
  <si>
    <t>PALERMO</t>
  </si>
  <si>
    <t>AOSTA</t>
  </si>
  <si>
    <t>CAGLIARI</t>
  </si>
  <si>
    <t>Carne bovina</t>
  </si>
  <si>
    <t xml:space="preserve">Carne suina </t>
  </si>
  <si>
    <t>Limoni</t>
  </si>
  <si>
    <t>Banane</t>
  </si>
  <si>
    <t xml:space="preserve">Mele </t>
  </si>
  <si>
    <t>Lattuga</t>
  </si>
  <si>
    <t>Melanzane</t>
  </si>
  <si>
    <t>Pomodori</t>
  </si>
  <si>
    <t>Zucchine</t>
  </si>
  <si>
    <t>Peperoni</t>
  </si>
  <si>
    <t>Carote</t>
  </si>
  <si>
    <t>Patate</t>
  </si>
  <si>
    <t>Cappuccino</t>
  </si>
  <si>
    <t>PESCARA</t>
  </si>
  <si>
    <t>Salmone fresco</t>
  </si>
  <si>
    <t>Alici fresche</t>
  </si>
  <si>
    <t>Mitili o Cozze fresche</t>
  </si>
  <si>
    <t>Vers brood</t>
  </si>
  <si>
    <t>Rundvlees</t>
  </si>
  <si>
    <t>Varkensvlees</t>
  </si>
  <si>
    <t>Kipfilet</t>
  </si>
  <si>
    <t>Citroenen</t>
  </si>
  <si>
    <t>Bananen</t>
  </si>
  <si>
    <t>Appels</t>
  </si>
  <si>
    <t>Sla</t>
  </si>
  <si>
    <t>Aubergine</t>
  </si>
  <si>
    <t>Tomaten</t>
  </si>
  <si>
    <t>Courgette</t>
  </si>
  <si>
    <t>Paprika's</t>
  </si>
  <si>
    <t>Wortels</t>
  </si>
  <si>
    <t>Aardappelen</t>
  </si>
  <si>
    <t>Verse ansjovis</t>
  </si>
  <si>
    <t>Verse zalm</t>
  </si>
  <si>
    <t>Verse mosselen</t>
  </si>
  <si>
    <t>MILAAN</t>
  </si>
  <si>
    <t>NAPELS</t>
  </si>
  <si>
    <t>TURIJN</t>
  </si>
  <si>
    <t>ROME</t>
  </si>
  <si>
    <t>VENEZIE</t>
  </si>
  <si>
    <t>GENUA</t>
  </si>
  <si>
    <t>FLORENCE</t>
  </si>
  <si>
    <t>GEMIDDELD ITALIE</t>
  </si>
  <si>
    <t>TOTAAL LEVENSMIDDELEN</t>
  </si>
  <si>
    <t>prijzen in euro in december 2021</t>
  </si>
  <si>
    <t>Levensmiddelen per kilo</t>
  </si>
  <si>
    <t>Kosten afvalheffing per 100m2</t>
  </si>
  <si>
    <t>Tandarts (vulling)</t>
  </si>
  <si>
    <t>Gynaecoloog (privébezoek)</t>
  </si>
  <si>
    <t>Koffie aan de bar</t>
  </si>
  <si>
    <t>Broodje aan de bar</t>
  </si>
  <si>
    <t>Haar knippen vrouw</t>
  </si>
  <si>
    <t>Rokje stomen</t>
  </si>
  <si>
    <t>Herenpak stomen</t>
  </si>
  <si>
    <t>Balanceren van autobanden</t>
  </si>
  <si>
    <t>Buskaartje</t>
  </si>
  <si>
    <t>Haar knippen man</t>
  </si>
  <si>
    <t>Afvalstoffenheffing</t>
  </si>
  <si>
    <t>bron: stichting Codacons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</si>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</sst>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0" fillId="0" borderId="3" xfId="1" applyNumberFormat="1" applyFont="1" applyBorder="1" applyAlignment="1">
      <alignment horizontal="right"/>
    </xf>
    <xf numFmtId="164" fontId="0" fillId="0" borderId="4" xfId="1" applyNumberFormat="1" applyFont="1" applyBorder="1" applyAlignment="1">
      <alignment horizontal="right"/>
    </xf>
    <xf numFmtId="164" fontId="0" fillId="0" borderId="6" xfId="1" applyNumberFormat="1" applyFont="1" applyBorder="1" applyAlignment="1">
      <alignment horizontal="right"/>
    </xf>
    <xf numFmtId="164" fontId="0" fillId="0" borderId="7" xfId="1" applyNumberFormat="1" applyFont="1" applyBorder="1" applyAlignment="1">
      <alignment horizontal="right"/>
    </xf>
    <xf numFmtId="164" fontId="0" fillId="0" borderId="9" xfId="1" applyNumberFormat="1" applyFont="1" applyBorder="1" applyAlignment="1">
      <alignment horizontal="right"/>
    </xf>
    <xf numFmtId="164" fontId="0" fillId="0" borderId="10" xfId="1" applyNumberFormat="1" applyFont="1" applyBorder="1" applyAlignment="1">
      <alignment horizontal="right"/>
    </xf>
    <xf numFmtId="164" fontId="0" fillId="0" borderId="12" xfId="1" applyNumberFormat="1" applyFont="1" applyBorder="1" applyAlignment="1">
      <alignment horizontal="right"/>
    </xf>
    <xf numFmtId="164" fontId="0" fillId="0" borderId="15" xfId="1" applyNumberFormat="1" applyFont="1" applyBorder="1" applyAlignment="1">
      <alignment horizontal="right"/>
    </xf>
    <xf numFmtId="164" fontId="0" fillId="0" borderId="13" xfId="1" applyNumberFormat="1" applyFont="1" applyBorder="1" applyAlignment="1">
      <alignment horizontal="right"/>
    </xf>
    <xf numFmtId="0" fontId="4" fillId="0" borderId="0" xfId="0" applyFont="1"/>
    <xf numFmtId="164" fontId="0" fillId="0" borderId="17" xfId="1" applyNumberFormat="1" applyFont="1" applyBorder="1" applyAlignment="1">
      <alignment horizontal="right"/>
    </xf>
    <xf numFmtId="164" fontId="4" fillId="0" borderId="19" xfId="1" applyNumberFormat="1" applyFont="1" applyBorder="1" applyAlignment="1">
      <alignment horizontal="center" vertical="center"/>
    </xf>
    <xf numFmtId="164" fontId="4" fillId="0" borderId="20" xfId="1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64" fontId="0" fillId="0" borderId="0" xfId="1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164" fontId="6" fillId="0" borderId="22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0" fillId="0" borderId="2" xfId="1" applyNumberFormat="1" applyFont="1" applyBorder="1" applyAlignment="1">
      <alignment horizontal="right"/>
    </xf>
    <xf numFmtId="164" fontId="0" fillId="0" borderId="3" xfId="1" applyFont="1" applyBorder="1" applyAlignment="1">
      <alignment horizontal="right" vertical="top"/>
    </xf>
    <xf numFmtId="164" fontId="0" fillId="0" borderId="5" xfId="1" applyNumberFormat="1" applyFont="1" applyBorder="1" applyAlignment="1">
      <alignment horizontal="right"/>
    </xf>
    <xf numFmtId="164" fontId="0" fillId="0" borderId="6" xfId="1" applyFont="1" applyBorder="1" applyAlignment="1">
      <alignment horizontal="right" vertical="top"/>
    </xf>
    <xf numFmtId="164" fontId="0" fillId="0" borderId="6" xfId="1" applyFont="1" applyBorder="1" applyAlignment="1">
      <alignment horizontal="right"/>
    </xf>
    <xf numFmtId="0" fontId="0" fillId="0" borderId="6" xfId="0" applyBorder="1"/>
    <xf numFmtId="164" fontId="0" fillId="0" borderId="16" xfId="1" applyNumberFormat="1" applyFont="1" applyBorder="1" applyAlignment="1">
      <alignment horizontal="right"/>
    </xf>
    <xf numFmtId="164" fontId="0" fillId="0" borderId="12" xfId="1" applyFont="1" applyBorder="1" applyAlignment="1">
      <alignment horizontal="right"/>
    </xf>
    <xf numFmtId="164" fontId="4" fillId="0" borderId="18" xfId="1" applyNumberFormat="1" applyFont="1" applyBorder="1" applyAlignment="1">
      <alignment horizontal="center" vertical="center"/>
    </xf>
    <xf numFmtId="164" fontId="4" fillId="0" borderId="19" xfId="1" applyFont="1" applyBorder="1" applyAlignment="1">
      <alignment horizontal="center" vertical="center"/>
    </xf>
    <xf numFmtId="164" fontId="0" fillId="0" borderId="14" xfId="1" applyNumberFormat="1" applyFont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6" xfId="1" applyFont="1" applyFill="1" applyBorder="1" applyAlignment="1">
      <alignment horizontal="right"/>
    </xf>
    <xf numFmtId="164" fontId="0" fillId="0" borderId="8" xfId="1" applyNumberFormat="1" applyFont="1" applyBorder="1" applyAlignment="1">
      <alignment horizontal="right"/>
    </xf>
    <xf numFmtId="164" fontId="0" fillId="0" borderId="9" xfId="1" applyFont="1" applyBorder="1" applyAlignment="1">
      <alignment horizontal="right"/>
    </xf>
    <xf numFmtId="0" fontId="0" fillId="0" borderId="0" xfId="0" applyFont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"/>
  <sheetViews>
    <sheetView showGridLines="0" tabSelected="1" zoomScaleNormal="100" workbookViewId="0">
      <selection activeCell="F39" sqref="F39"/>
    </sheetView>
  </sheetViews>
  <sheetFormatPr defaultRowHeight="15" x14ac:dyDescent="0.25"/>
  <cols>
    <col min="1" max="1" width="25.140625" customWidth="1"/>
    <col min="2" max="2" width="11.140625" style="2" bestFit="1" customWidth="1"/>
    <col min="19" max="19" width="10.42578125" customWidth="1"/>
  </cols>
  <sheetData>
    <row r="1" spans="1:19" ht="26.25" thickBot="1" x14ac:dyDescent="0.3">
      <c r="A1" s="1"/>
      <c r="B1" s="3" t="s">
        <v>45</v>
      </c>
      <c r="C1" s="5" t="s">
        <v>10</v>
      </c>
      <c r="D1" s="3" t="s">
        <v>46</v>
      </c>
      <c r="E1" s="3" t="s">
        <v>1</v>
      </c>
      <c r="F1" s="3" t="s">
        <v>47</v>
      </c>
      <c r="G1" s="3" t="s">
        <v>9</v>
      </c>
      <c r="H1" s="3" t="s">
        <v>48</v>
      </c>
      <c r="I1" s="3" t="s">
        <v>49</v>
      </c>
      <c r="J1" s="3" t="s">
        <v>4</v>
      </c>
      <c r="K1" s="3" t="s">
        <v>50</v>
      </c>
      <c r="L1" s="3" t="s">
        <v>2</v>
      </c>
      <c r="M1" s="3" t="s">
        <v>3</v>
      </c>
      <c r="N1" s="3" t="s">
        <v>0</v>
      </c>
      <c r="O1" s="3" t="s">
        <v>51</v>
      </c>
      <c r="P1" s="5" t="s">
        <v>8</v>
      </c>
      <c r="Q1" s="4" t="s">
        <v>5</v>
      </c>
      <c r="R1" s="3" t="s">
        <v>24</v>
      </c>
      <c r="S1" s="21" t="s">
        <v>52</v>
      </c>
    </row>
    <row r="2" spans="1:19" ht="15.75" thickBot="1" x14ac:dyDescent="0.3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9" x14ac:dyDescent="0.25">
      <c r="A3" t="s">
        <v>28</v>
      </c>
      <c r="B3" s="25">
        <v>4.25</v>
      </c>
      <c r="C3" s="6">
        <v>3.17</v>
      </c>
      <c r="D3" s="6">
        <v>1.88</v>
      </c>
      <c r="E3" s="6">
        <v>4.68</v>
      </c>
      <c r="F3" s="6">
        <v>3.05</v>
      </c>
      <c r="G3" s="26">
        <v>3.55</v>
      </c>
      <c r="H3" s="6">
        <v>2.62</v>
      </c>
      <c r="I3" s="6">
        <v>5.24</v>
      </c>
      <c r="J3" s="6">
        <v>2.9</v>
      </c>
      <c r="K3" s="6">
        <v>3.63</v>
      </c>
      <c r="L3" s="6">
        <v>3.75</v>
      </c>
      <c r="M3" s="6">
        <v>2.14</v>
      </c>
      <c r="N3" s="6">
        <v>3.13</v>
      </c>
      <c r="O3" s="6">
        <v>2.23</v>
      </c>
      <c r="P3" s="6">
        <v>3.3</v>
      </c>
      <c r="Q3" s="6">
        <v>3.01</v>
      </c>
      <c r="R3" s="7">
        <v>2.77</v>
      </c>
      <c r="S3" s="22">
        <f t="shared" ref="S3:S20" si="0">+AVERAGE(B3:R3)</f>
        <v>3.2529411764705887</v>
      </c>
    </row>
    <row r="4" spans="1:19" x14ac:dyDescent="0.25">
      <c r="A4" t="s">
        <v>29</v>
      </c>
      <c r="B4" s="27">
        <v>19.2</v>
      </c>
      <c r="C4" s="8">
        <v>15.71</v>
      </c>
      <c r="D4" s="8">
        <v>13.31</v>
      </c>
      <c r="E4" s="8">
        <v>21.41</v>
      </c>
      <c r="F4" s="8">
        <v>19.420000000000002</v>
      </c>
      <c r="G4" s="28">
        <v>19.940000000000001</v>
      </c>
      <c r="H4" s="8">
        <v>18.260000000000002</v>
      </c>
      <c r="I4" s="8">
        <v>18.77</v>
      </c>
      <c r="J4" s="8">
        <v>15.62</v>
      </c>
      <c r="K4" s="8">
        <v>19.32</v>
      </c>
      <c r="L4" s="8">
        <v>19.12</v>
      </c>
      <c r="M4" s="8">
        <v>18.329999999999998</v>
      </c>
      <c r="N4" s="8">
        <v>19.23</v>
      </c>
      <c r="O4" s="8">
        <v>19.190000000000001</v>
      </c>
      <c r="P4" s="8">
        <v>14.6</v>
      </c>
      <c r="Q4" s="8">
        <v>14.83</v>
      </c>
      <c r="R4" s="9">
        <v>19.57</v>
      </c>
      <c r="S4" s="23">
        <f t="shared" si="0"/>
        <v>17.990000000000002</v>
      </c>
    </row>
    <row r="5" spans="1:19" x14ac:dyDescent="0.25">
      <c r="A5" t="s">
        <v>30</v>
      </c>
      <c r="B5" s="27">
        <v>7.42</v>
      </c>
      <c r="C5" s="8">
        <v>7.66</v>
      </c>
      <c r="D5" s="8">
        <v>6.33</v>
      </c>
      <c r="E5" s="8">
        <v>8.3699999999999992</v>
      </c>
      <c r="F5" s="8">
        <v>8.1199999999999992</v>
      </c>
      <c r="G5" s="29">
        <v>8.19</v>
      </c>
      <c r="H5" s="8">
        <v>7.05</v>
      </c>
      <c r="I5" s="8">
        <v>7.86</v>
      </c>
      <c r="J5" s="8">
        <v>9.86</v>
      </c>
      <c r="K5" s="8">
        <v>7.78</v>
      </c>
      <c r="L5" s="8">
        <v>8.49</v>
      </c>
      <c r="M5" s="8">
        <v>7.52</v>
      </c>
      <c r="N5" s="8">
        <v>7.09</v>
      </c>
      <c r="O5" s="8">
        <v>6.97</v>
      </c>
      <c r="P5" s="8">
        <v>7.01</v>
      </c>
      <c r="Q5" s="8">
        <v>7.28</v>
      </c>
      <c r="R5" s="9">
        <v>9.02</v>
      </c>
      <c r="S5" s="23">
        <f t="shared" si="0"/>
        <v>7.7658823529411753</v>
      </c>
    </row>
    <row r="6" spans="1:19" x14ac:dyDescent="0.25">
      <c r="A6" t="s">
        <v>31</v>
      </c>
      <c r="B6" s="27">
        <v>13.35</v>
      </c>
      <c r="C6" s="8">
        <v>11.81</v>
      </c>
      <c r="D6" s="8">
        <v>6.79</v>
      </c>
      <c r="E6" s="8">
        <v>11.73</v>
      </c>
      <c r="F6" s="8">
        <v>12.45</v>
      </c>
      <c r="G6" s="29">
        <v>11.85</v>
      </c>
      <c r="H6" s="8">
        <v>11.82</v>
      </c>
      <c r="I6" s="8">
        <v>10.49</v>
      </c>
      <c r="J6" s="8">
        <v>10.8</v>
      </c>
      <c r="K6" s="8">
        <v>10.75</v>
      </c>
      <c r="L6" s="8">
        <v>10.32</v>
      </c>
      <c r="M6" s="8">
        <v>10.87</v>
      </c>
      <c r="N6" s="8">
        <v>10.16</v>
      </c>
      <c r="O6" s="8">
        <v>10.65</v>
      </c>
      <c r="P6" s="8">
        <v>8.8699999999999992</v>
      </c>
      <c r="Q6" s="8">
        <v>8.48</v>
      </c>
      <c r="R6" s="9">
        <v>8.49</v>
      </c>
      <c r="S6" s="23">
        <f t="shared" si="0"/>
        <v>10.569411764705881</v>
      </c>
    </row>
    <row r="7" spans="1:19" x14ac:dyDescent="0.25">
      <c r="A7" t="s">
        <v>32</v>
      </c>
      <c r="B7" s="27">
        <v>2.68</v>
      </c>
      <c r="C7" s="8">
        <v>3.04</v>
      </c>
      <c r="D7" s="8">
        <v>1.95</v>
      </c>
      <c r="E7" s="8">
        <v>3.03</v>
      </c>
      <c r="F7" s="8">
        <v>2.73</v>
      </c>
      <c r="G7" s="29">
        <v>2.81</v>
      </c>
      <c r="H7" s="8">
        <v>2.73</v>
      </c>
      <c r="I7" s="8">
        <v>2.72</v>
      </c>
      <c r="J7" s="8">
        <v>1.75</v>
      </c>
      <c r="K7" s="8">
        <v>2.87</v>
      </c>
      <c r="L7" s="8">
        <v>2.67</v>
      </c>
      <c r="M7" s="8">
        <v>2.75</v>
      </c>
      <c r="N7" s="8">
        <v>2.84</v>
      </c>
      <c r="O7" s="8">
        <v>2.5499999999999998</v>
      </c>
      <c r="P7" s="8">
        <v>2.19</v>
      </c>
      <c r="Q7" s="8">
        <v>2.1</v>
      </c>
      <c r="R7" s="9">
        <v>2.4300000000000002</v>
      </c>
      <c r="S7" s="23">
        <f t="shared" si="0"/>
        <v>2.578823529411765</v>
      </c>
    </row>
    <row r="8" spans="1:19" x14ac:dyDescent="0.25">
      <c r="A8" t="s">
        <v>33</v>
      </c>
      <c r="B8" s="27">
        <v>1.78</v>
      </c>
      <c r="C8" s="8">
        <v>1.84</v>
      </c>
      <c r="D8" s="8">
        <v>1.58</v>
      </c>
      <c r="E8" s="8">
        <v>1.83</v>
      </c>
      <c r="F8" s="8">
        <v>1.7</v>
      </c>
      <c r="G8" s="29">
        <v>2.02</v>
      </c>
      <c r="H8" s="8">
        <v>1.61</v>
      </c>
      <c r="I8" s="8">
        <v>1.68</v>
      </c>
      <c r="J8" s="8">
        <v>1.52</v>
      </c>
      <c r="K8" s="8">
        <v>1.75</v>
      </c>
      <c r="L8" s="8">
        <v>1.92</v>
      </c>
      <c r="M8" s="8">
        <v>1.52</v>
      </c>
      <c r="N8" s="8">
        <v>1.42</v>
      </c>
      <c r="O8" s="8">
        <v>1.74</v>
      </c>
      <c r="P8" s="8">
        <v>1.68</v>
      </c>
      <c r="Q8" s="8">
        <v>1.37</v>
      </c>
      <c r="R8" s="9">
        <v>1.7</v>
      </c>
      <c r="S8" s="23">
        <f t="shared" si="0"/>
        <v>1.6858823529411762</v>
      </c>
    </row>
    <row r="9" spans="1:19" x14ac:dyDescent="0.25">
      <c r="A9" t="s">
        <v>34</v>
      </c>
      <c r="B9" s="27">
        <v>2.19</v>
      </c>
      <c r="C9" s="8">
        <v>2.2799999999999998</v>
      </c>
      <c r="D9" s="8">
        <v>1.7</v>
      </c>
      <c r="E9" s="8">
        <v>2.14</v>
      </c>
      <c r="F9" s="8">
        <v>1.98</v>
      </c>
      <c r="G9" s="29">
        <v>2.15</v>
      </c>
      <c r="H9" s="8">
        <v>1.87</v>
      </c>
      <c r="I9" s="8">
        <v>2.36</v>
      </c>
      <c r="J9" s="8">
        <v>1.99</v>
      </c>
      <c r="K9" s="8">
        <v>2.12</v>
      </c>
      <c r="L9" s="8">
        <v>2.4500000000000002</v>
      </c>
      <c r="M9" s="8">
        <v>1.35</v>
      </c>
      <c r="N9" s="8">
        <v>1.9</v>
      </c>
      <c r="O9" s="8">
        <v>1.92</v>
      </c>
      <c r="P9" s="8">
        <v>2.1</v>
      </c>
      <c r="Q9" s="8">
        <v>1.53</v>
      </c>
      <c r="R9" s="9">
        <v>1.85</v>
      </c>
      <c r="S9" s="23">
        <f t="shared" si="0"/>
        <v>1.9929411764705884</v>
      </c>
    </row>
    <row r="10" spans="1:19" x14ac:dyDescent="0.25">
      <c r="A10" t="s">
        <v>35</v>
      </c>
      <c r="B10" s="27">
        <v>2.5499999999999998</v>
      </c>
      <c r="C10" s="8">
        <v>2.62</v>
      </c>
      <c r="D10" s="8">
        <v>1.42</v>
      </c>
      <c r="E10" s="8">
        <v>2.12</v>
      </c>
      <c r="F10" s="8">
        <v>2.0299999999999998</v>
      </c>
      <c r="G10" s="29">
        <v>2.35</v>
      </c>
      <c r="H10" s="8">
        <v>1.67</v>
      </c>
      <c r="I10" s="8">
        <v>2.79</v>
      </c>
      <c r="J10" s="8">
        <v>1.94</v>
      </c>
      <c r="K10" s="8">
        <v>2.4300000000000002</v>
      </c>
      <c r="L10" s="8">
        <v>2.21</v>
      </c>
      <c r="M10" s="8">
        <v>1.72</v>
      </c>
      <c r="N10" s="8">
        <v>3.13</v>
      </c>
      <c r="O10" s="8">
        <v>2.2400000000000002</v>
      </c>
      <c r="P10" s="8">
        <v>1.97</v>
      </c>
      <c r="Q10" s="8">
        <v>1.87</v>
      </c>
      <c r="R10" s="9">
        <v>2.02</v>
      </c>
      <c r="S10" s="23">
        <f t="shared" si="0"/>
        <v>2.1811764705882353</v>
      </c>
    </row>
    <row r="11" spans="1:19" x14ac:dyDescent="0.25">
      <c r="A11" t="s">
        <v>36</v>
      </c>
      <c r="B11" s="27">
        <v>2.0299999999999998</v>
      </c>
      <c r="C11" s="8">
        <v>1.99</v>
      </c>
      <c r="D11" s="8">
        <v>1.25</v>
      </c>
      <c r="E11" s="8">
        <v>1.89</v>
      </c>
      <c r="F11" s="8">
        <v>1.91</v>
      </c>
      <c r="G11" s="29">
        <v>2.0099999999999998</v>
      </c>
      <c r="H11" s="8">
        <v>1.67</v>
      </c>
      <c r="I11" s="8">
        <v>2.34</v>
      </c>
      <c r="J11" s="8">
        <v>2.0499999999999998</v>
      </c>
      <c r="K11" s="8">
        <v>2.12</v>
      </c>
      <c r="L11" s="8">
        <v>2.37</v>
      </c>
      <c r="M11" s="8">
        <v>1.65</v>
      </c>
      <c r="N11" s="8">
        <v>1.98</v>
      </c>
      <c r="O11" s="8">
        <v>1.74</v>
      </c>
      <c r="P11" s="8">
        <v>1.99</v>
      </c>
      <c r="Q11" s="8">
        <v>1.8</v>
      </c>
      <c r="R11" s="9">
        <v>2.12</v>
      </c>
      <c r="S11" s="23">
        <f t="shared" si="0"/>
        <v>1.9358823529411762</v>
      </c>
    </row>
    <row r="12" spans="1:19" x14ac:dyDescent="0.25">
      <c r="A12" t="s">
        <v>37</v>
      </c>
      <c r="B12" s="27">
        <v>4.8600000000000003</v>
      </c>
      <c r="C12" s="20">
        <v>2.44</v>
      </c>
      <c r="D12" s="8">
        <v>1.75</v>
      </c>
      <c r="E12" s="8">
        <v>2.39</v>
      </c>
      <c r="F12" s="8">
        <v>2.38</v>
      </c>
      <c r="G12" s="29">
        <v>2.78</v>
      </c>
      <c r="H12" s="8">
        <v>2.2999999999999998</v>
      </c>
      <c r="I12" s="8">
        <v>2.62</v>
      </c>
      <c r="J12" s="8">
        <v>2.0099999999999998</v>
      </c>
      <c r="K12" s="8">
        <v>2.64</v>
      </c>
      <c r="L12" s="8">
        <v>2.81</v>
      </c>
      <c r="M12" s="8">
        <v>2.5</v>
      </c>
      <c r="N12" s="30">
        <v>2.16</v>
      </c>
      <c r="O12" s="8">
        <v>2.59</v>
      </c>
      <c r="P12" s="8">
        <v>2.39</v>
      </c>
      <c r="Q12" s="8">
        <v>1.91</v>
      </c>
      <c r="R12" s="9">
        <v>2</v>
      </c>
      <c r="S12" s="23">
        <f t="shared" si="0"/>
        <v>2.5017647058823531</v>
      </c>
    </row>
    <row r="13" spans="1:19" x14ac:dyDescent="0.25">
      <c r="A13" t="s">
        <v>38</v>
      </c>
      <c r="B13" s="27">
        <v>2.0299999999999998</v>
      </c>
      <c r="C13" s="8">
        <v>3.02</v>
      </c>
      <c r="D13" s="8">
        <v>1.28</v>
      </c>
      <c r="E13" s="8">
        <v>1.95</v>
      </c>
      <c r="F13" s="8">
        <v>1.89</v>
      </c>
      <c r="G13" s="29">
        <v>2.44</v>
      </c>
      <c r="H13" s="8">
        <v>1.77</v>
      </c>
      <c r="I13" s="8">
        <v>2</v>
      </c>
      <c r="J13" s="8">
        <v>2.2000000000000002</v>
      </c>
      <c r="K13" s="8">
        <v>2.0499999999999998</v>
      </c>
      <c r="L13" s="8">
        <v>2.14</v>
      </c>
      <c r="M13" s="8">
        <v>1.67</v>
      </c>
      <c r="N13" s="8">
        <v>1.99</v>
      </c>
      <c r="O13" s="8">
        <v>2.4500000000000002</v>
      </c>
      <c r="P13" s="8">
        <v>1.89</v>
      </c>
      <c r="Q13" s="8">
        <v>1.69</v>
      </c>
      <c r="R13" s="9">
        <v>2.15</v>
      </c>
      <c r="S13" s="23">
        <f t="shared" si="0"/>
        <v>2.0358823529411758</v>
      </c>
    </row>
    <row r="14" spans="1:19" x14ac:dyDescent="0.25">
      <c r="A14" t="s">
        <v>39</v>
      </c>
      <c r="B14" s="27">
        <v>2.65</v>
      </c>
      <c r="C14" s="8">
        <v>2.57</v>
      </c>
      <c r="D14" s="8">
        <v>1.65</v>
      </c>
      <c r="E14" s="8">
        <v>2.54</v>
      </c>
      <c r="F14" s="8">
        <v>2.2599999999999998</v>
      </c>
      <c r="G14" s="29">
        <v>2.8</v>
      </c>
      <c r="H14" s="8">
        <v>2.39</v>
      </c>
      <c r="I14" s="8">
        <v>2.93</v>
      </c>
      <c r="J14" s="8">
        <v>2.1800000000000002</v>
      </c>
      <c r="K14" s="8">
        <v>2.72</v>
      </c>
      <c r="L14" s="8">
        <v>2.85</v>
      </c>
      <c r="M14" s="8">
        <v>2.4</v>
      </c>
      <c r="N14" s="8">
        <v>2.73</v>
      </c>
      <c r="O14" s="8">
        <v>2.56</v>
      </c>
      <c r="P14" s="8">
        <v>2.2400000000000002</v>
      </c>
      <c r="Q14" s="8">
        <v>2.04</v>
      </c>
      <c r="R14" s="9">
        <v>2.13</v>
      </c>
      <c r="S14" s="23">
        <f t="shared" si="0"/>
        <v>2.4494117647058822</v>
      </c>
    </row>
    <row r="15" spans="1:19" x14ac:dyDescent="0.25">
      <c r="A15" t="s">
        <v>40</v>
      </c>
      <c r="B15" s="27">
        <v>1.56</v>
      </c>
      <c r="C15" s="8">
        <v>1.93</v>
      </c>
      <c r="D15" s="8">
        <v>1.25</v>
      </c>
      <c r="E15" s="8">
        <v>1.46</v>
      </c>
      <c r="F15" s="8">
        <v>1.28</v>
      </c>
      <c r="G15" s="29">
        <v>1.59</v>
      </c>
      <c r="H15" s="8">
        <v>1.22</v>
      </c>
      <c r="I15" s="8">
        <v>1.42</v>
      </c>
      <c r="J15" s="8">
        <v>1.31</v>
      </c>
      <c r="K15" s="8">
        <v>1.55</v>
      </c>
      <c r="L15" s="8">
        <v>1.74</v>
      </c>
      <c r="M15" s="8">
        <v>1.29</v>
      </c>
      <c r="N15" s="8">
        <v>1.32</v>
      </c>
      <c r="O15" s="8">
        <v>1.48</v>
      </c>
      <c r="P15" s="8">
        <v>1.18</v>
      </c>
      <c r="Q15" s="8">
        <v>1.06</v>
      </c>
      <c r="R15" s="9">
        <v>1.61</v>
      </c>
      <c r="S15" s="23">
        <f t="shared" si="0"/>
        <v>1.4264705882352942</v>
      </c>
    </row>
    <row r="16" spans="1:19" x14ac:dyDescent="0.25">
      <c r="A16" t="s">
        <v>41</v>
      </c>
      <c r="B16" s="27">
        <v>1.21</v>
      </c>
      <c r="C16" s="8">
        <v>1.1200000000000001</v>
      </c>
      <c r="D16" s="8">
        <v>0.83</v>
      </c>
      <c r="E16" s="8">
        <v>1.36</v>
      </c>
      <c r="F16" s="8">
        <v>1.1399999999999999</v>
      </c>
      <c r="G16" s="29">
        <v>0.96</v>
      </c>
      <c r="H16" s="8">
        <v>1.18</v>
      </c>
      <c r="I16" s="8">
        <v>1.22</v>
      </c>
      <c r="J16" s="8">
        <v>0.95</v>
      </c>
      <c r="K16" s="8">
        <v>1.21</v>
      </c>
      <c r="L16" s="8">
        <v>1.43</v>
      </c>
      <c r="M16" s="8">
        <v>1.0900000000000001</v>
      </c>
      <c r="N16" s="8">
        <v>1.1399999999999999</v>
      </c>
      <c r="O16" s="8">
        <v>1.33</v>
      </c>
      <c r="P16" s="8">
        <v>0.97</v>
      </c>
      <c r="Q16" s="8">
        <v>0.95</v>
      </c>
      <c r="R16" s="9">
        <v>1.0900000000000001</v>
      </c>
      <c r="S16" s="23">
        <f t="shared" si="0"/>
        <v>1.128235294117647</v>
      </c>
    </row>
    <row r="17" spans="1:19" x14ac:dyDescent="0.25">
      <c r="A17" t="s">
        <v>42</v>
      </c>
      <c r="B17" s="27">
        <v>7.03</v>
      </c>
      <c r="C17" s="8">
        <v>6.8</v>
      </c>
      <c r="D17" s="8">
        <v>6.74</v>
      </c>
      <c r="E17" s="8">
        <v>5.0599999999999996</v>
      </c>
      <c r="F17" s="8">
        <v>7.18</v>
      </c>
      <c r="G17" s="29">
        <v>7.66</v>
      </c>
      <c r="H17" s="8">
        <v>9.42</v>
      </c>
      <c r="I17" s="8">
        <v>5.25</v>
      </c>
      <c r="J17" s="8">
        <v>7.46</v>
      </c>
      <c r="K17" s="8">
        <v>8.92</v>
      </c>
      <c r="L17" s="8">
        <v>8.7100000000000009</v>
      </c>
      <c r="M17" s="8">
        <v>8.15</v>
      </c>
      <c r="N17" s="8">
        <v>6.28</v>
      </c>
      <c r="O17" s="8">
        <v>6.68</v>
      </c>
      <c r="P17" s="8">
        <v>6.5</v>
      </c>
      <c r="Q17" s="8">
        <v>5.61</v>
      </c>
      <c r="R17" s="9">
        <v>7.06</v>
      </c>
      <c r="S17" s="23">
        <f t="shared" si="0"/>
        <v>7.0888235294117647</v>
      </c>
    </row>
    <row r="18" spans="1:19" x14ac:dyDescent="0.25">
      <c r="A18" s="40" t="s">
        <v>43</v>
      </c>
      <c r="B18" s="27">
        <v>21.06</v>
      </c>
      <c r="C18" s="8">
        <v>14.83</v>
      </c>
      <c r="D18" s="8">
        <v>14.87</v>
      </c>
      <c r="E18" s="8">
        <v>16.399999999999999</v>
      </c>
      <c r="F18" s="8">
        <v>18.48</v>
      </c>
      <c r="G18" s="29">
        <v>20.3</v>
      </c>
      <c r="H18" s="8">
        <v>17.22</v>
      </c>
      <c r="I18" s="8">
        <v>15.45</v>
      </c>
      <c r="J18" s="8">
        <v>14.34</v>
      </c>
      <c r="K18" s="8">
        <v>17.760000000000002</v>
      </c>
      <c r="L18" s="8">
        <v>19.02</v>
      </c>
      <c r="M18" s="8">
        <v>18.05</v>
      </c>
      <c r="N18" s="8">
        <v>16.25</v>
      </c>
      <c r="O18" s="8">
        <v>19.440000000000001</v>
      </c>
      <c r="P18" s="8">
        <v>18.010000000000002</v>
      </c>
      <c r="Q18" s="8">
        <v>15.86</v>
      </c>
      <c r="R18" s="9">
        <v>13.15</v>
      </c>
      <c r="S18" s="23">
        <f t="shared" si="0"/>
        <v>17.087647058823531</v>
      </c>
    </row>
    <row r="19" spans="1:19" ht="15.75" thickBot="1" x14ac:dyDescent="0.3">
      <c r="A19" t="s">
        <v>44</v>
      </c>
      <c r="B19" s="31">
        <v>3.39</v>
      </c>
      <c r="C19" s="12">
        <v>4.45</v>
      </c>
      <c r="D19" s="12">
        <v>3</v>
      </c>
      <c r="E19" s="12">
        <v>3.12</v>
      </c>
      <c r="F19" s="12">
        <v>4.04</v>
      </c>
      <c r="G19" s="32">
        <v>3.9</v>
      </c>
      <c r="H19" s="12">
        <v>3.82</v>
      </c>
      <c r="I19" s="12">
        <v>3.28</v>
      </c>
      <c r="J19" s="12">
        <v>2.38</v>
      </c>
      <c r="K19" s="12">
        <v>4.2</v>
      </c>
      <c r="L19" s="12">
        <v>3.5</v>
      </c>
      <c r="M19" s="12">
        <v>3.8</v>
      </c>
      <c r="N19" s="12">
        <v>3.84</v>
      </c>
      <c r="O19" s="12">
        <v>4.1900000000000004</v>
      </c>
      <c r="P19" s="12">
        <v>2.79</v>
      </c>
      <c r="Q19" s="12">
        <v>3.32</v>
      </c>
      <c r="R19" s="16">
        <v>2.81</v>
      </c>
      <c r="S19" s="23">
        <f t="shared" si="0"/>
        <v>3.5194117647058825</v>
      </c>
    </row>
    <row r="20" spans="1:19" s="15" customFormat="1" ht="23.25" customHeight="1" thickBot="1" x14ac:dyDescent="0.3">
      <c r="A20" s="19" t="s">
        <v>53</v>
      </c>
      <c r="B20" s="33">
        <f t="shared" ref="B20:R20" si="1">SUM(B3:B19)</f>
        <v>99.24</v>
      </c>
      <c r="C20" s="17">
        <f t="shared" si="1"/>
        <v>87.28</v>
      </c>
      <c r="D20" s="17">
        <f t="shared" si="1"/>
        <v>67.580000000000013</v>
      </c>
      <c r="E20" s="17">
        <f t="shared" si="1"/>
        <v>91.47999999999999</v>
      </c>
      <c r="F20" s="17">
        <f t="shared" si="1"/>
        <v>92.04000000000002</v>
      </c>
      <c r="G20" s="34">
        <f t="shared" si="1"/>
        <v>97.3</v>
      </c>
      <c r="H20" s="17">
        <f t="shared" si="1"/>
        <v>88.61999999999999</v>
      </c>
      <c r="I20" s="17">
        <f t="shared" si="1"/>
        <v>88.42</v>
      </c>
      <c r="J20" s="17">
        <f t="shared" si="1"/>
        <v>81.260000000000005</v>
      </c>
      <c r="K20" s="17">
        <f t="shared" si="1"/>
        <v>93.82</v>
      </c>
      <c r="L20" s="17">
        <f t="shared" si="1"/>
        <v>95.500000000000014</v>
      </c>
      <c r="M20" s="17">
        <f t="shared" si="1"/>
        <v>86.8</v>
      </c>
      <c r="N20" s="17">
        <f t="shared" si="1"/>
        <v>86.59</v>
      </c>
      <c r="O20" s="17">
        <f t="shared" si="1"/>
        <v>89.95</v>
      </c>
      <c r="P20" s="17">
        <f t="shared" si="1"/>
        <v>79.680000000000007</v>
      </c>
      <c r="Q20" s="17">
        <f t="shared" si="1"/>
        <v>74.70999999999998</v>
      </c>
      <c r="R20" s="18">
        <f t="shared" si="1"/>
        <v>81.970000000000013</v>
      </c>
      <c r="S20" s="24">
        <f t="shared" si="0"/>
        <v>87.190588235294115</v>
      </c>
    </row>
    <row r="21" spans="1:19" ht="15.75" thickBot="1" x14ac:dyDescent="0.3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9" x14ac:dyDescent="0.25">
      <c r="A22" t="s">
        <v>67</v>
      </c>
      <c r="B22" s="25">
        <v>310.55</v>
      </c>
      <c r="C22" s="6">
        <v>405.68</v>
      </c>
      <c r="D22" s="6">
        <v>507.96</v>
      </c>
      <c r="E22" s="6">
        <v>285.60000000000002</v>
      </c>
      <c r="F22" s="6">
        <v>310.74</v>
      </c>
      <c r="G22" s="26">
        <v>220.6</v>
      </c>
      <c r="H22" s="6">
        <v>362.8</v>
      </c>
      <c r="I22" s="6">
        <v>289.56</v>
      </c>
      <c r="J22" s="6">
        <v>337</v>
      </c>
      <c r="K22" s="6">
        <v>384.96</v>
      </c>
      <c r="L22" s="6">
        <v>223.18</v>
      </c>
      <c r="M22" s="6">
        <v>292.07</v>
      </c>
      <c r="N22" s="6">
        <v>205.07</v>
      </c>
      <c r="O22" s="6">
        <v>239.46</v>
      </c>
      <c r="P22" s="6">
        <v>293.25</v>
      </c>
      <c r="Q22" s="6">
        <v>237.55</v>
      </c>
      <c r="R22" s="7">
        <v>227.31</v>
      </c>
      <c r="S22" s="22">
        <f t="shared" ref="S22:S34" si="2">+AVERAGE(B22:R22)</f>
        <v>301.96117647058827</v>
      </c>
    </row>
    <row r="23" spans="1:19" ht="19.5" customHeight="1" x14ac:dyDescent="0.25">
      <c r="A23" t="s">
        <v>62</v>
      </c>
      <c r="B23" s="27">
        <v>3.98</v>
      </c>
      <c r="C23" s="20">
        <v>4.2699999999999996</v>
      </c>
      <c r="D23" s="8">
        <v>2.96</v>
      </c>
      <c r="E23" s="8">
        <v>5.18</v>
      </c>
      <c r="F23" s="8">
        <v>3.44</v>
      </c>
      <c r="G23" s="29">
        <v>5.29</v>
      </c>
      <c r="H23" s="8">
        <v>4.01</v>
      </c>
      <c r="I23" s="8">
        <v>4.58</v>
      </c>
      <c r="J23" s="8">
        <v>3.35</v>
      </c>
      <c r="K23" s="8">
        <v>3.81</v>
      </c>
      <c r="L23" s="8">
        <v>7.49</v>
      </c>
      <c r="M23" s="8">
        <v>4.38</v>
      </c>
      <c r="N23" s="8">
        <v>6.39</v>
      </c>
      <c r="O23" s="8">
        <v>4.71</v>
      </c>
      <c r="P23" s="8">
        <v>4.29</v>
      </c>
      <c r="Q23" s="8">
        <v>3.82</v>
      </c>
      <c r="R23" s="9">
        <v>4.1900000000000004</v>
      </c>
      <c r="S23" s="23">
        <f t="shared" si="2"/>
        <v>4.4788235294117644</v>
      </c>
    </row>
    <row r="24" spans="1:19" x14ac:dyDescent="0.25">
      <c r="A24" t="s">
        <v>63</v>
      </c>
      <c r="B24" s="27">
        <v>10.18</v>
      </c>
      <c r="C24" s="12">
        <v>11.37</v>
      </c>
      <c r="D24" s="8">
        <v>8.6</v>
      </c>
      <c r="E24" s="8">
        <v>11.21</v>
      </c>
      <c r="F24" s="8">
        <v>8.1199999999999992</v>
      </c>
      <c r="G24" s="29">
        <v>15.17</v>
      </c>
      <c r="H24" s="8">
        <v>8.57</v>
      </c>
      <c r="I24" s="8">
        <v>10.55</v>
      </c>
      <c r="J24" s="8">
        <v>8.8699999999999992</v>
      </c>
      <c r="K24" s="8">
        <v>9.14</v>
      </c>
      <c r="L24" s="8">
        <v>18.13</v>
      </c>
      <c r="M24" s="8">
        <v>12.22</v>
      </c>
      <c r="N24" s="8">
        <v>15.85</v>
      </c>
      <c r="O24" s="8">
        <v>11.02</v>
      </c>
      <c r="P24" s="8">
        <v>8.52</v>
      </c>
      <c r="Q24" s="8">
        <v>9.17</v>
      </c>
      <c r="R24" s="9">
        <v>8.83</v>
      </c>
      <c r="S24" s="23">
        <f t="shared" si="2"/>
        <v>10.912941176470589</v>
      </c>
    </row>
    <row r="25" spans="1:19" x14ac:dyDescent="0.25">
      <c r="A25" t="s">
        <v>57</v>
      </c>
      <c r="B25" s="35">
        <v>127.8</v>
      </c>
      <c r="C25" s="14">
        <v>89.15</v>
      </c>
      <c r="D25" s="13">
        <v>78.73</v>
      </c>
      <c r="E25" s="8">
        <v>130.69999999999999</v>
      </c>
      <c r="F25" s="8">
        <v>125.92</v>
      </c>
      <c r="G25" s="29">
        <v>174.26</v>
      </c>
      <c r="H25" s="8">
        <v>110.51</v>
      </c>
      <c r="I25" s="8">
        <v>117.51</v>
      </c>
      <c r="J25" s="8">
        <v>82.59</v>
      </c>
      <c r="K25" s="8">
        <v>100.16</v>
      </c>
      <c r="L25" s="8">
        <v>126.41</v>
      </c>
      <c r="M25" s="8">
        <v>95.9</v>
      </c>
      <c r="N25" s="8">
        <v>118.15</v>
      </c>
      <c r="O25" s="8">
        <v>95.89</v>
      </c>
      <c r="P25" s="8">
        <v>66.06</v>
      </c>
      <c r="Q25" s="8">
        <v>108.71</v>
      </c>
      <c r="R25" s="9">
        <v>88.7</v>
      </c>
      <c r="S25" s="23">
        <f t="shared" si="2"/>
        <v>108.06764705882355</v>
      </c>
    </row>
    <row r="26" spans="1:19" x14ac:dyDescent="0.25">
      <c r="A26" t="s">
        <v>58</v>
      </c>
      <c r="B26" s="27">
        <v>155.87</v>
      </c>
      <c r="C26" s="20">
        <v>110.21</v>
      </c>
      <c r="D26" s="8">
        <v>80.239999999999995</v>
      </c>
      <c r="E26" s="8">
        <v>145.63</v>
      </c>
      <c r="F26" s="8">
        <v>123.5</v>
      </c>
      <c r="G26" s="29">
        <v>151.19</v>
      </c>
      <c r="H26" s="8">
        <v>116.9</v>
      </c>
      <c r="I26" s="8">
        <v>144.33000000000001</v>
      </c>
      <c r="J26" s="8">
        <v>125.79</v>
      </c>
      <c r="K26" s="8">
        <v>108.34</v>
      </c>
      <c r="L26" s="8">
        <v>131.71</v>
      </c>
      <c r="M26" s="8">
        <v>115</v>
      </c>
      <c r="N26" s="8">
        <v>155.97999999999999</v>
      </c>
      <c r="O26" s="8">
        <v>135.03</v>
      </c>
      <c r="P26" s="8">
        <v>99.9</v>
      </c>
      <c r="Q26" s="8">
        <v>95.64</v>
      </c>
      <c r="R26" s="9">
        <v>98.74</v>
      </c>
      <c r="S26" s="23">
        <f t="shared" si="2"/>
        <v>123.17647058823529</v>
      </c>
    </row>
    <row r="27" spans="1:19" x14ac:dyDescent="0.25">
      <c r="A27" t="s">
        <v>64</v>
      </c>
      <c r="B27" s="27">
        <v>74.66</v>
      </c>
      <c r="C27" s="8">
        <v>47.91</v>
      </c>
      <c r="D27" s="8">
        <v>36.65</v>
      </c>
      <c r="E27" s="8">
        <v>70.08</v>
      </c>
      <c r="F27" s="8">
        <v>67.349999999999994</v>
      </c>
      <c r="G27" s="29">
        <v>67.94</v>
      </c>
      <c r="H27" s="8">
        <v>52.27</v>
      </c>
      <c r="I27" s="8">
        <v>71.69</v>
      </c>
      <c r="J27" s="8">
        <v>37.72</v>
      </c>
      <c r="K27" s="8">
        <v>51.91</v>
      </c>
      <c r="L27" s="8">
        <v>64.58</v>
      </c>
      <c r="M27" s="8">
        <v>64.09</v>
      </c>
      <c r="N27" s="8">
        <v>77.14</v>
      </c>
      <c r="O27" s="8">
        <v>44.84</v>
      </c>
      <c r="P27" s="8">
        <v>51.06</v>
      </c>
      <c r="Q27" s="8">
        <v>36.729999999999997</v>
      </c>
      <c r="R27" s="9">
        <v>39.9</v>
      </c>
      <c r="S27" s="23">
        <f t="shared" si="2"/>
        <v>56.265882352941183</v>
      </c>
    </row>
    <row r="28" spans="1:19" x14ac:dyDescent="0.25">
      <c r="A28" t="s">
        <v>65</v>
      </c>
      <c r="B28" s="27">
        <v>2</v>
      </c>
      <c r="C28" s="8">
        <v>1.3</v>
      </c>
      <c r="D28" s="8">
        <v>1.6</v>
      </c>
      <c r="E28" s="8">
        <v>1.5</v>
      </c>
      <c r="F28" s="8">
        <v>1.7</v>
      </c>
      <c r="G28" s="29">
        <v>1.3</v>
      </c>
      <c r="H28" s="8">
        <v>1.5</v>
      </c>
      <c r="I28" s="8">
        <v>1.5</v>
      </c>
      <c r="J28" s="8">
        <v>1</v>
      </c>
      <c r="K28" s="8">
        <v>1.6</v>
      </c>
      <c r="L28" s="8">
        <v>1.35</v>
      </c>
      <c r="M28" s="8">
        <v>1.5</v>
      </c>
      <c r="N28" s="8">
        <v>1.2</v>
      </c>
      <c r="O28" s="8">
        <v>1.5</v>
      </c>
      <c r="P28" s="8">
        <v>1.4</v>
      </c>
      <c r="Q28" s="8">
        <v>1.5</v>
      </c>
      <c r="R28" s="9">
        <v>1.1000000000000001</v>
      </c>
      <c r="S28" s="23">
        <f t="shared" si="2"/>
        <v>1.4441176470588235</v>
      </c>
    </row>
    <row r="29" spans="1:19" x14ac:dyDescent="0.25">
      <c r="A29" t="s">
        <v>59</v>
      </c>
      <c r="B29" s="36">
        <v>1.04</v>
      </c>
      <c r="C29" s="8">
        <v>1.06</v>
      </c>
      <c r="D29" s="8">
        <v>0.9</v>
      </c>
      <c r="E29" s="8">
        <v>1.1299999999999999</v>
      </c>
      <c r="F29" s="8">
        <v>1.0900000000000001</v>
      </c>
      <c r="G29" s="37">
        <v>1.05</v>
      </c>
      <c r="H29" s="8">
        <v>0.95</v>
      </c>
      <c r="I29" s="8">
        <v>1.0900000000000001</v>
      </c>
      <c r="J29" s="8">
        <v>0.9</v>
      </c>
      <c r="K29" s="8">
        <v>1.03</v>
      </c>
      <c r="L29" s="8">
        <v>1.1399999999999999</v>
      </c>
      <c r="M29" s="8">
        <v>1.02</v>
      </c>
      <c r="N29" s="8">
        <v>1.24</v>
      </c>
      <c r="O29" s="8">
        <v>1.0900000000000001</v>
      </c>
      <c r="P29" s="8">
        <v>0.99</v>
      </c>
      <c r="Q29" s="8">
        <v>0.82</v>
      </c>
      <c r="R29" s="9">
        <v>1</v>
      </c>
      <c r="S29" s="23">
        <f t="shared" si="2"/>
        <v>1.0317647058823529</v>
      </c>
    </row>
    <row r="30" spans="1:19" x14ac:dyDescent="0.25">
      <c r="A30" t="s">
        <v>23</v>
      </c>
      <c r="B30" s="27">
        <v>1.38</v>
      </c>
      <c r="C30" s="8">
        <v>1.27</v>
      </c>
      <c r="D30" s="8">
        <v>1.38</v>
      </c>
      <c r="E30" s="8">
        <v>1.45</v>
      </c>
      <c r="F30" s="8">
        <v>1.42</v>
      </c>
      <c r="G30" s="29">
        <v>1.36</v>
      </c>
      <c r="H30" s="8">
        <v>1.1200000000000001</v>
      </c>
      <c r="I30" s="8">
        <v>1.61</v>
      </c>
      <c r="J30" s="8">
        <v>1.3</v>
      </c>
      <c r="K30" s="8">
        <v>1.27</v>
      </c>
      <c r="L30" s="8">
        <v>1.57</v>
      </c>
      <c r="M30" s="8">
        <v>1.23</v>
      </c>
      <c r="N30" s="8">
        <v>1.68</v>
      </c>
      <c r="O30" s="8">
        <v>1.29</v>
      </c>
      <c r="P30" s="8">
        <v>1.57</v>
      </c>
      <c r="Q30" s="8">
        <v>1.2</v>
      </c>
      <c r="R30" s="9">
        <v>1.28</v>
      </c>
      <c r="S30" s="23">
        <f t="shared" si="2"/>
        <v>1.3752941176470588</v>
      </c>
    </row>
    <row r="31" spans="1:19" x14ac:dyDescent="0.25">
      <c r="A31" t="s">
        <v>60</v>
      </c>
      <c r="B31" s="27">
        <v>4.47</v>
      </c>
      <c r="C31" s="8">
        <v>2.97</v>
      </c>
      <c r="D31" s="8">
        <v>2.75</v>
      </c>
      <c r="E31" s="8">
        <v>3.27</v>
      </c>
      <c r="F31" s="8">
        <v>3.11</v>
      </c>
      <c r="G31" s="29">
        <v>3.72</v>
      </c>
      <c r="H31" s="8">
        <v>3.24</v>
      </c>
      <c r="I31" s="8">
        <v>3.73</v>
      </c>
      <c r="J31" s="8">
        <v>3.35</v>
      </c>
      <c r="K31" s="8">
        <v>3.53</v>
      </c>
      <c r="L31" s="8">
        <v>3.74</v>
      </c>
      <c r="M31" s="8">
        <v>2.61</v>
      </c>
      <c r="N31" s="8">
        <v>4.59</v>
      </c>
      <c r="O31" s="8">
        <v>2.61</v>
      </c>
      <c r="P31" s="8">
        <v>2.77</v>
      </c>
      <c r="Q31" s="8">
        <v>3</v>
      </c>
      <c r="R31" s="9">
        <v>2.57</v>
      </c>
      <c r="S31" s="23">
        <f t="shared" si="2"/>
        <v>3.2958823529411765</v>
      </c>
    </row>
    <row r="32" spans="1:19" x14ac:dyDescent="0.25">
      <c r="A32" t="s">
        <v>66</v>
      </c>
      <c r="B32" s="27">
        <v>21.48</v>
      </c>
      <c r="C32" s="8">
        <v>16.489999999999998</v>
      </c>
      <c r="D32" s="8">
        <v>15.6</v>
      </c>
      <c r="E32" s="8">
        <v>19.61</v>
      </c>
      <c r="F32" s="8">
        <v>19.62</v>
      </c>
      <c r="G32" s="29">
        <v>18.61</v>
      </c>
      <c r="H32" s="8">
        <v>15.31</v>
      </c>
      <c r="I32" s="8">
        <v>20.78</v>
      </c>
      <c r="J32" s="8">
        <v>14.57</v>
      </c>
      <c r="K32" s="8">
        <v>17.18</v>
      </c>
      <c r="L32" s="8">
        <v>25.98</v>
      </c>
      <c r="M32" s="8">
        <v>22.3</v>
      </c>
      <c r="N32" s="8">
        <v>22.18</v>
      </c>
      <c r="O32" s="8">
        <v>19.36</v>
      </c>
      <c r="P32" s="8">
        <v>14.93</v>
      </c>
      <c r="Q32" s="8">
        <v>14.11</v>
      </c>
      <c r="R32" s="9">
        <v>15.56</v>
      </c>
      <c r="S32" s="23">
        <f t="shared" si="2"/>
        <v>18.451176470588237</v>
      </c>
    </row>
    <row r="33" spans="1:19" ht="15.75" thickBot="1" x14ac:dyDescent="0.3">
      <c r="A33" t="s">
        <v>61</v>
      </c>
      <c r="B33" s="38">
        <v>23</v>
      </c>
      <c r="C33" s="10">
        <v>21.54</v>
      </c>
      <c r="D33" s="10">
        <v>11.8</v>
      </c>
      <c r="E33" s="10">
        <v>22.58</v>
      </c>
      <c r="F33" s="10">
        <v>20</v>
      </c>
      <c r="G33" s="39">
        <v>17.559999999999999</v>
      </c>
      <c r="H33" s="10">
        <v>18.690000000000001</v>
      </c>
      <c r="I33" s="10">
        <v>19.14</v>
      </c>
      <c r="J33" s="10">
        <v>26.48</v>
      </c>
      <c r="K33" s="10">
        <v>16.72</v>
      </c>
      <c r="L33" s="10">
        <v>25.9</v>
      </c>
      <c r="M33" s="10">
        <v>19.63</v>
      </c>
      <c r="N33" s="10">
        <v>23.8</v>
      </c>
      <c r="O33" s="10">
        <v>22.48</v>
      </c>
      <c r="P33" s="10">
        <v>14.86</v>
      </c>
      <c r="Q33" s="10">
        <v>22.36</v>
      </c>
      <c r="R33" s="11">
        <v>17.57</v>
      </c>
      <c r="S33" s="23">
        <f t="shared" si="2"/>
        <v>20.241764705882353</v>
      </c>
    </row>
    <row r="34" spans="1:19" s="15" customFormat="1" ht="23.25" customHeight="1" thickBot="1" x14ac:dyDescent="0.3">
      <c r="A34" s="19" t="s">
        <v>69</v>
      </c>
      <c r="B34" s="33">
        <f t="shared" ref="B34:R34" si="3">SUM(B22:B33)</f>
        <v>736.41000000000008</v>
      </c>
      <c r="C34" s="17">
        <f t="shared" si="3"/>
        <v>713.21999999999991</v>
      </c>
      <c r="D34" s="17">
        <f t="shared" si="3"/>
        <v>749.17</v>
      </c>
      <c r="E34" s="17">
        <f t="shared" si="3"/>
        <v>697.94</v>
      </c>
      <c r="F34" s="17">
        <f t="shared" si="3"/>
        <v>686.0100000000001</v>
      </c>
      <c r="G34" s="34">
        <f t="shared" si="3"/>
        <v>678.05</v>
      </c>
      <c r="H34" s="17">
        <f t="shared" si="3"/>
        <v>695.87</v>
      </c>
      <c r="I34" s="17">
        <f t="shared" si="3"/>
        <v>686.07</v>
      </c>
      <c r="J34" s="17">
        <f t="shared" si="3"/>
        <v>642.92000000000007</v>
      </c>
      <c r="K34" s="17">
        <f t="shared" si="3"/>
        <v>699.64999999999986</v>
      </c>
      <c r="L34" s="17">
        <f t="shared" si="3"/>
        <v>631.18000000000018</v>
      </c>
      <c r="M34" s="17">
        <f t="shared" si="3"/>
        <v>631.95000000000005</v>
      </c>
      <c r="N34" s="17">
        <f t="shared" si="3"/>
        <v>633.26999999999987</v>
      </c>
      <c r="O34" s="17">
        <f t="shared" si="3"/>
        <v>579.28000000000009</v>
      </c>
      <c r="P34" s="17">
        <f t="shared" si="3"/>
        <v>559.59999999999991</v>
      </c>
      <c r="Q34" s="17">
        <f t="shared" si="3"/>
        <v>534.61</v>
      </c>
      <c r="R34" s="18">
        <f t="shared" si="3"/>
        <v>506.75</v>
      </c>
      <c r="S34" s="24">
        <f t="shared" si="2"/>
        <v>650.70294117647074</v>
      </c>
    </row>
    <row r="35" spans="1:19" ht="15.75" thickBot="1" x14ac:dyDescent="0.3">
      <c r="B35"/>
      <c r="G35" s="2"/>
    </row>
    <row r="36" spans="1:19" ht="23.25" customHeight="1" thickBot="1" x14ac:dyDescent="0.3">
      <c r="A36" s="19" t="s">
        <v>69</v>
      </c>
      <c r="B36" s="33">
        <f t="shared" ref="B36:R36" si="4">+B20+B34</f>
        <v>835.65000000000009</v>
      </c>
      <c r="C36" s="17">
        <f t="shared" si="4"/>
        <v>800.49999999999989</v>
      </c>
      <c r="D36" s="17">
        <f t="shared" si="4"/>
        <v>816.75</v>
      </c>
      <c r="E36" s="17">
        <f t="shared" si="4"/>
        <v>789.42000000000007</v>
      </c>
      <c r="F36" s="17">
        <f t="shared" si="4"/>
        <v>778.05000000000018</v>
      </c>
      <c r="G36" s="34">
        <f t="shared" si="4"/>
        <v>775.34999999999991</v>
      </c>
      <c r="H36" s="17">
        <f t="shared" si="4"/>
        <v>784.49</v>
      </c>
      <c r="I36" s="17">
        <f t="shared" si="4"/>
        <v>774.49</v>
      </c>
      <c r="J36" s="17">
        <f t="shared" si="4"/>
        <v>724.18000000000006</v>
      </c>
      <c r="K36" s="17">
        <f t="shared" si="4"/>
        <v>793.4699999999998</v>
      </c>
      <c r="L36" s="17">
        <f t="shared" si="4"/>
        <v>726.68000000000018</v>
      </c>
      <c r="M36" s="17">
        <f t="shared" si="4"/>
        <v>718.75</v>
      </c>
      <c r="N36" s="17">
        <f t="shared" si="4"/>
        <v>719.8599999999999</v>
      </c>
      <c r="O36" s="17">
        <f t="shared" si="4"/>
        <v>669.23000000000013</v>
      </c>
      <c r="P36" s="17">
        <f t="shared" si="4"/>
        <v>639.28</v>
      </c>
      <c r="Q36" s="17">
        <f t="shared" si="4"/>
        <v>609.31999999999994</v>
      </c>
      <c r="R36" s="18">
        <f t="shared" si="4"/>
        <v>588.72</v>
      </c>
      <c r="S36" s="24">
        <f>+AVERAGE(B36:R36)</f>
        <v>737.89352941176469</v>
      </c>
    </row>
    <row r="38" spans="1:19" x14ac:dyDescent="0.25">
      <c r="A38" t="s">
        <v>54</v>
      </c>
    </row>
    <row r="39" spans="1:19" x14ac:dyDescent="0.25">
      <c r="A39" t="s">
        <v>55</v>
      </c>
    </row>
    <row r="40" spans="1:19" x14ac:dyDescent="0.25">
      <c r="A40" t="s">
        <v>56</v>
      </c>
    </row>
    <row r="41" spans="1:19" x14ac:dyDescent="0.25">
      <c r="A41" t="s">
        <v>68</v>
      </c>
    </row>
  </sheetData>
  <sortState xmlns:xlrd2="http://schemas.microsoft.com/office/spreadsheetml/2017/richdata2" columnSort="1" ref="B1:S38">
    <sortCondition descending="1" ref="B36:S3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4341A-7E71-403F-9842-0642C75E6D08}">
  <dimension ref="C11:E27"/>
  <sheetViews>
    <sheetView workbookViewId="0">
      <selection activeCell="E27" sqref="E11:E27"/>
    </sheetView>
  </sheetViews>
  <sheetFormatPr defaultRowHeight="15" x14ac:dyDescent="0.25"/>
  <sheetData>
    <row r="11" spans="3:5" x14ac:dyDescent="0.25">
      <c r="C11" t="str">
        <f>Foglio1!A3</f>
        <v>Vers brood</v>
      </c>
      <c r="E11" t="s">
        <v>6</v>
      </c>
    </row>
    <row r="12" spans="3:5" x14ac:dyDescent="0.25">
      <c r="C12" t="str">
        <f>Foglio1!A4</f>
        <v>Rundvlees</v>
      </c>
      <c r="E12" t="s">
        <v>11</v>
      </c>
    </row>
    <row r="13" spans="3:5" x14ac:dyDescent="0.25">
      <c r="C13" t="str">
        <f>Foglio1!A5</f>
        <v>Varkensvlees</v>
      </c>
      <c r="E13" t="s">
        <v>12</v>
      </c>
    </row>
    <row r="14" spans="3:5" x14ac:dyDescent="0.25">
      <c r="C14" t="str">
        <f>Foglio1!A6</f>
        <v>Kipfilet</v>
      </c>
      <c r="E14" t="s">
        <v>7</v>
      </c>
    </row>
    <row r="15" spans="3:5" x14ac:dyDescent="0.25">
      <c r="C15" t="str">
        <f>Foglio1!A7</f>
        <v>Citroenen</v>
      </c>
      <c r="E15" t="s">
        <v>13</v>
      </c>
    </row>
    <row r="16" spans="3:5" x14ac:dyDescent="0.25">
      <c r="C16" t="str">
        <f>Foglio1!A8</f>
        <v>Bananen</v>
      </c>
      <c r="E16" t="s">
        <v>14</v>
      </c>
    </row>
    <row r="17" spans="3:5" x14ac:dyDescent="0.25">
      <c r="C17" t="str">
        <f>Foglio1!A9</f>
        <v>Appels</v>
      </c>
      <c r="E17" t="s">
        <v>15</v>
      </c>
    </row>
    <row r="18" spans="3:5" x14ac:dyDescent="0.25">
      <c r="C18" t="str">
        <f>Foglio1!A10</f>
        <v>Sla</v>
      </c>
      <c r="E18" t="s">
        <v>16</v>
      </c>
    </row>
    <row r="19" spans="3:5" x14ac:dyDescent="0.25">
      <c r="C19" t="str">
        <f>Foglio1!A11</f>
        <v>Aubergine</v>
      </c>
      <c r="E19" t="s">
        <v>17</v>
      </c>
    </row>
    <row r="20" spans="3:5" x14ac:dyDescent="0.25">
      <c r="C20" t="str">
        <f>Foglio1!A12</f>
        <v>Tomaten</v>
      </c>
      <c r="E20" t="s">
        <v>18</v>
      </c>
    </row>
    <row r="21" spans="3:5" x14ac:dyDescent="0.25">
      <c r="C21" t="str">
        <f>Foglio1!A13</f>
        <v>Courgette</v>
      </c>
      <c r="E21" t="s">
        <v>19</v>
      </c>
    </row>
    <row r="22" spans="3:5" x14ac:dyDescent="0.25">
      <c r="C22" t="str">
        <f>Foglio1!A14</f>
        <v>Paprika's</v>
      </c>
      <c r="E22" t="s">
        <v>20</v>
      </c>
    </row>
    <row r="23" spans="3:5" x14ac:dyDescent="0.25">
      <c r="C23" t="str">
        <f>Foglio1!A15</f>
        <v>Wortels</v>
      </c>
      <c r="E23" t="s">
        <v>21</v>
      </c>
    </row>
    <row r="24" spans="3:5" x14ac:dyDescent="0.25">
      <c r="C24" t="str">
        <f>Foglio1!A16</f>
        <v>Aardappelen</v>
      </c>
      <c r="E24" t="s">
        <v>22</v>
      </c>
    </row>
    <row r="25" spans="3:5" x14ac:dyDescent="0.25">
      <c r="C25" t="str">
        <f>Foglio1!A17</f>
        <v>Verse ansjovis</v>
      </c>
      <c r="E25" t="s">
        <v>26</v>
      </c>
    </row>
    <row r="26" spans="3:5" x14ac:dyDescent="0.25">
      <c r="C26" t="str">
        <f>Foglio1!A18</f>
        <v>Verse zalm</v>
      </c>
      <c r="E26" t="s">
        <v>25</v>
      </c>
    </row>
    <row r="27" spans="3:5" x14ac:dyDescent="0.25">
      <c r="C27" t="str">
        <f>Foglio1!A19</f>
        <v>Verse mosselen</v>
      </c>
      <c r="E27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Foglio1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Edgar van Bueren</cp:lastModifiedBy>
  <dcterms:created xsi:type="dcterms:W3CDTF">2020-07-24T12:38:55Z</dcterms:created>
  <dcterms:modified xsi:type="dcterms:W3CDTF">2022-02-22T16:56:23Z</dcterms:modified>
</cp:coreProperties>
</file>